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thrileonsrv01\Αρχεία ΥΜΕΠΕΡΑΑ\Π.Π 14-20\Ε2 ΕΠ-ΥΜΕΠΕΡΑΑ\Ε2.01 ΠΡΟΓΡΑΜΜΑ\Ε2.01.12 6Η ΑΝΑΘ 2023\ΥΠΟΒΟΛΗ ΝΟΕΜΒΡΙΟΥ\Αιτιολογηση\"/>
    </mc:Choice>
  </mc:AlternateContent>
  <xr:revisionPtr revIDLastSave="0" documentId="13_ncr:1_{CF2F2A98-0EE8-4830-AFB7-6B079CDD9200}" xr6:coauthVersionLast="47" xr6:coauthVersionMax="47" xr10:uidLastSave="{00000000-0000-0000-0000-000000000000}"/>
  <bookViews>
    <workbookView xWindow="-19320" yWindow="750" windowWidth="19440" windowHeight="15000" xr2:uid="{00000000-000D-0000-FFFF-FFFF00000000}"/>
  </bookViews>
  <sheets>
    <sheet name="Φύλλο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H9" i="1"/>
  <c r="H8" i="1"/>
  <c r="H14" i="1"/>
  <c r="H17" i="1"/>
  <c r="K18" i="1"/>
  <c r="J18" i="1"/>
  <c r="I18" i="1"/>
  <c r="G18" i="1"/>
  <c r="H12" i="1"/>
  <c r="H7" i="1" l="1"/>
  <c r="H11" i="1"/>
  <c r="H3" i="1" l="1"/>
  <c r="H13" i="1"/>
  <c r="H5" i="1"/>
  <c r="H18" i="1" l="1"/>
</calcChain>
</file>

<file path=xl/sharedStrings.xml><?xml version="1.0" encoding="utf-8"?>
<sst xmlns="http://schemas.openxmlformats.org/spreadsheetml/2006/main" count="26" uniqueCount="26">
  <si>
    <t>ΚΩΔΙΚΟΣ ΕΡΓΟΥ</t>
  </si>
  <si>
    <t>ΤΙΤΛΟΣ ΕΡΓΟΥ</t>
  </si>
  <si>
    <t>ΚΩΔ. ΑΞΟΝΑ ΠΡΟΤΕΡΑΙΟΤΗΤΑΣ</t>
  </si>
  <si>
    <t>Ημερομηνία υπογραφής κύριας σύμβασης</t>
  </si>
  <si>
    <t>ΣΥΜΒΑΤΙΚΟΣ Π/Υ (χωρίς ΦΠΑ)</t>
  </si>
  <si>
    <t>ΠΛΗΡΩΜΕΣ ΠΡΟΣ ΠΙΣΤΟΠΟΙΗΣΗ (30/06/2023) (ΣΥΓΧΡ ΔΔ)</t>
  </si>
  <si>
    <t>ΠΛΗΡΩΜΕΣ ΠΡΟΣ ΠΙΣΤΟΠΟΙΗΣΗ (30/09/2023) (ΣΥΓΧΡ ΔΔ)</t>
  </si>
  <si>
    <r>
      <rPr>
        <b/>
        <sz val="10"/>
        <color rgb="FF000000"/>
        <rFont val="Calibri"/>
        <family val="2"/>
        <charset val="161"/>
        <scheme val="minor"/>
      </rPr>
      <t xml:space="preserve">ΠΡΟΒΛΕΨΗ ΠΛΗΡΩΜΩΝ ΠΡΟΣ ΠΙΣΤΟΠΟΙΗΣΗ 
</t>
    </r>
    <r>
      <rPr>
        <b/>
        <sz val="10"/>
        <color rgb="FFFF0000"/>
        <rFont val="Calibri"/>
        <family val="2"/>
        <charset val="161"/>
        <scheme val="minor"/>
      </rPr>
      <t xml:space="preserve">4 ΤΡΙΜΗΝΟ 2023
</t>
    </r>
    <r>
      <rPr>
        <b/>
        <sz val="10"/>
        <color rgb="FF000000"/>
        <rFont val="Calibri"/>
        <family val="2"/>
        <charset val="161"/>
        <scheme val="minor"/>
      </rPr>
      <t>(ΣΥΓΧΡ ΔΔ)</t>
    </r>
  </si>
  <si>
    <t>ΟΚΤΩΒΡΙΟΣ</t>
  </si>
  <si>
    <t>ΝΟΕΜΒΡΙΟΣ</t>
  </si>
  <si>
    <t>ΔΕΚΕΜΒΡΙΟΣ</t>
  </si>
  <si>
    <t>ΕΚΣΥΓΧΡΟΝΙΣΜΟΣ ΣΗΜΑΤΟΔΟΤΗΣΗΣ-ΤΗΛΕΔΙΟΙΚΗΣΗΣ ΚΑΙ ΕΓΚΑΤΑΣΤΑΣΗ ΕΤCS LEVEL 1 ΣΕ ΕΝΤΟΠΙΣΜΕΝΑ ΤΜΗΜΑΤΑ ΤΟΥ ΣΙΔΗΡΟΔΡΟΜΙΚΟΥ ΑΞΟΝΑ ΑΘΗΝΑ-ΘΕΣΣΑΛΟΝΙΚΗ-ΠΡΟΜΑΧΩΝΑΣ (ΠΛΗΝ ΤΙΘΟΡΕΑ-ΔΟΜΟΚΟΣ)</t>
  </si>
  <si>
    <t>ΚΑΤΑΣΚΕΥΗ ΚΑΤΩ ΔΙΑΒΑΣΗΣ ΣΙΔΗΡΟΔΡΟΜΙΚΩΝ ΓΡΑΜΜΩΝ ΤΗΣ ΟΔΟΥ ΑΓ. ΠΑΡΑΣΚΕΥΗΣ-Ν. ΜΕΝΕΜΕΝΗ ΘΕΣΣΑΛΟΝΙΚΗΣ</t>
  </si>
  <si>
    <t>Κατασκευή Σιδηροδρομικής Στάσης στο Νέο Παντελεήμονα Πιερίας</t>
  </si>
  <si>
    <t>Κατασκευή νέων Σιδηροδρομικών Γεφυρών του Γαλλικού Ποταμού, στην Χ.Θ. 9+184 της Σιδηροδρομικής Γραμμής, στο τμήμα από Σ.Σ. Πλατέoς έως Τ.Χ.1 Θεσσαλονίκης</t>
  </si>
  <si>
    <t>Κανονικοποίηση της υφιστάμενης μετρικής μονής σιδηροδρομικής γραμμής Ισθμού - Λουτρακίου με ηλεκτροκίνηση</t>
  </si>
  <si>
    <t>ΚΑΤΑΣΚΕΥΗ ΝΕΑΣ ΔΙΠΛΗΣ ΣΙΔΗΡΟΔΡΟΜΙΚΗΣ ΓΡΑΜΜΗΣ ΣΤΟ ΤΜΗΜΑ ΔΙΑΚΟΠΤΟ-ΡΟΔΟΔΑΦΝΗ,  ΦΑΣΗ Β'</t>
  </si>
  <si>
    <t>Ολοκλήρωση της νέας διπλής σιδηροδρομικής γραμμής στο τμήμα Ροδοδάφνη έως Ρίο.</t>
  </si>
  <si>
    <t>ΥΠΟΛΕΙΠΟΜΕΝΕΣ ΕΡΓΑΣΙΕΣ ΣΙΔΗΡΟΔΡΟΜΙΚΗΣ ΥΠΟΔΟΜΗΣ, ΕΠΙΔΟΜΗΣ, ΗΛΕΚΤΡΟΚΙΝΗΣΗΣ ΣΤΟ Σ.Σ. ΑΘΗΝΩΝ ΚΑΙ ΣΥΝΔΕΣΗ ΤΟΥ ΜΕ ΜΕΤΡΟ - Β΄ ΦΑΣΗ Σ.Σ. ΑΘΗΝΩΝ</t>
  </si>
  <si>
    <t>Ηλεκτροκίνηση της νέας διπλής σιδηροδρομικής γραμμής στο τμήμα Κιάτο - Ροδοδάφνη</t>
  </si>
  <si>
    <t>Εγκατάσταση συστήματος σηματοδότησης και ETCS – Level 1 στη μονή σιδηροδρομική γραμμή Θεσσαλονίκη – Ειδομένη (μέσω της νέας  παραλλαγής στο τμήμα Πολύκαστρο – Ειδομένη) και αντικατάσταση 37 αλλαγών τροχιάς για τις ανάγκες της σηματοδότησης</t>
  </si>
  <si>
    <t>Ηλεκτροκίνηση, Σηματοδότηση - Τηλεδιοίκηση, Τηλεπικοινωνίες και ETCS L1 στην υφιστάμενη Μονή Σιδηροδρομική Γραμμή Λάρισα - Βόλος με αναβάθμιση της Σιδηροδρομικής Γραμμής στο τμήμα ΣΣ Λατομείου - ΒΙΠΕ - ΣΣ Βόλου.</t>
  </si>
  <si>
    <t>Εγκατάσταση Ηλεκτροκίνησης, Σηματοδότησης - Τηλεδιοίκησης και ETCS L1 στην υφιστάμενη μονή σιδηροδρομική γραμμή Παλαιοφάρσαλος - Καλαμπάκα</t>
  </si>
  <si>
    <t>ΣΥΝΟΛΑ</t>
  </si>
  <si>
    <t xml:space="preserve">προς υπογραφή </t>
  </si>
  <si>
    <t>Κατασκευή σιδηροδρομικής Στάσης στο Κρυονέρι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</si>
</sst>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61"/>
    </font>
    <font>
      <i/>
      <sz val="10"/>
      <color rgb="FF000000"/>
      <name val="Calibri"/>
      <family val="2"/>
      <charset val="161"/>
    </font>
    <font>
      <b/>
      <sz val="10"/>
      <color rgb="FF000000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8"/>
      <color rgb="FF000000"/>
      <name val="Calibri"/>
      <family val="2"/>
      <charset val="161"/>
    </font>
    <font>
      <sz val="10"/>
      <color theme="1"/>
      <name val="Calibri"/>
      <family val="2"/>
      <charset val="161"/>
    </font>
    <font>
      <sz val="10"/>
      <color theme="1"/>
      <name val="Calibri"/>
      <family val="2"/>
      <charset val="161"/>
    </font>
    <font>
      <i/>
      <sz val="10"/>
      <color rgb="FF000000"/>
      <name val="Calibri"/>
      <family val="2"/>
      <charset val="161"/>
    </font>
    <font>
      <sz val="10"/>
      <color rgb="FFFF0000"/>
      <name val="Calibri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4" fontId="2" fillId="4" borderId="3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4" borderId="3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164" fontId="14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left" vertical="center" wrapText="1"/>
    </xf>
    <xf numFmtId="164" fontId="15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6" borderId="0" xfId="0" applyFont="1" applyFill="1"/>
    <xf numFmtId="164" fontId="1" fillId="4" borderId="6" xfId="0" applyNumberFormat="1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horizontal="center" vertical="center"/>
    </xf>
    <xf numFmtId="14" fontId="2" fillId="4" borderId="9" xfId="0" applyNumberFormat="1" applyFont="1" applyFill="1" applyBorder="1" applyAlignment="1">
      <alignment horizontal="center" vertical="center"/>
    </xf>
    <xf numFmtId="164" fontId="6" fillId="4" borderId="9" xfId="0" applyNumberFormat="1" applyFont="1" applyFill="1" applyBorder="1" applyAlignment="1">
      <alignment horizontal="center" vertical="center"/>
    </xf>
    <xf numFmtId="164" fontId="1" fillId="4" borderId="9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3" fontId="13" fillId="0" borderId="12" xfId="0" applyNumberFormat="1" applyFont="1" applyBorder="1" applyAlignment="1">
      <alignment horizontal="center" vertical="center"/>
    </xf>
    <xf numFmtId="3" fontId="3" fillId="6" borderId="13" xfId="0" applyNumberFormat="1" applyFont="1" applyFill="1" applyBorder="1" applyAlignment="1">
      <alignment horizontal="center" vertical="center" wrapText="1"/>
    </xf>
    <xf numFmtId="3" fontId="3" fillId="6" borderId="1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1" fillId="5" borderId="1" xfId="0" applyNumberFormat="1" applyFont="1" applyFill="1" applyBorder="1" applyAlignment="1">
      <alignment horizontal="center" wrapText="1"/>
    </xf>
    <xf numFmtId="164" fontId="1" fillId="0" borderId="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 wrapText="1"/>
    </xf>
    <xf numFmtId="3" fontId="3" fillId="2" borderId="16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3" fontId="10" fillId="2" borderId="16" xfId="0" applyNumberFormat="1" applyFont="1" applyFill="1" applyBorder="1" applyAlignment="1">
      <alignment horizontal="center" vertical="center" wrapText="1"/>
    </xf>
    <xf numFmtId="3" fontId="3" fillId="2" borderId="17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right" vertical="center" wrapText="1"/>
    </xf>
    <xf numFmtId="3" fontId="3" fillId="2" borderId="5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="70" zoomScaleNormal="70" workbookViewId="0">
      <selection activeCell="G21" sqref="G21"/>
    </sheetView>
  </sheetViews>
  <sheetFormatPr defaultColWidth="8.85546875" defaultRowHeight="15" x14ac:dyDescent="0.25"/>
  <cols>
    <col min="2" max="2" width="74" customWidth="1"/>
    <col min="4" max="4" width="14.85546875" customWidth="1"/>
    <col min="5" max="5" width="15.42578125" customWidth="1"/>
    <col min="6" max="7" width="16.28515625" customWidth="1"/>
    <col min="8" max="8" width="16.7109375" customWidth="1"/>
    <col min="9" max="11" width="12.7109375" customWidth="1"/>
  </cols>
  <sheetData>
    <row r="1" spans="1:13" ht="30" customHeight="1" thickBot="1" x14ac:dyDescent="0.3">
      <c r="A1" s="33"/>
      <c r="B1" s="33"/>
      <c r="C1" s="33"/>
      <c r="D1" s="33"/>
      <c r="E1" s="33"/>
      <c r="F1" s="33"/>
      <c r="G1" s="33"/>
      <c r="H1" s="33"/>
      <c r="I1" s="48"/>
      <c r="J1" s="48"/>
      <c r="K1" s="49"/>
    </row>
    <row r="2" spans="1:13" ht="65.25" thickTop="1" thickBot="1" x14ac:dyDescent="0.3">
      <c r="A2" s="73" t="s">
        <v>0</v>
      </c>
      <c r="B2" s="74" t="s">
        <v>1</v>
      </c>
      <c r="C2" s="75" t="s">
        <v>2</v>
      </c>
      <c r="D2" s="75" t="s">
        <v>3</v>
      </c>
      <c r="E2" s="75" t="s">
        <v>4</v>
      </c>
      <c r="F2" s="75" t="s">
        <v>5</v>
      </c>
      <c r="G2" s="75" t="s">
        <v>6</v>
      </c>
      <c r="H2" s="76" t="s">
        <v>7</v>
      </c>
      <c r="I2" s="74" t="s">
        <v>8</v>
      </c>
      <c r="J2" s="74" t="s">
        <v>9</v>
      </c>
      <c r="K2" s="77" t="s">
        <v>10</v>
      </c>
    </row>
    <row r="3" spans="1:13" ht="22.5" customHeight="1" thickTop="1" x14ac:dyDescent="0.25">
      <c r="A3" s="78">
        <v>5003288</v>
      </c>
      <c r="B3" s="79" t="s">
        <v>11</v>
      </c>
      <c r="C3" s="80">
        <v>1</v>
      </c>
      <c r="D3" s="81">
        <v>41908</v>
      </c>
      <c r="E3" s="82">
        <v>41297174.409999996</v>
      </c>
      <c r="F3" s="83">
        <v>29186055.510000002</v>
      </c>
      <c r="G3" s="84">
        <v>29186056</v>
      </c>
      <c r="H3" s="85">
        <f>I3+J3+K3</f>
        <v>0</v>
      </c>
      <c r="I3" s="83">
        <v>0</v>
      </c>
      <c r="J3" s="83">
        <v>0</v>
      </c>
      <c r="K3" s="86">
        <v>0</v>
      </c>
    </row>
    <row r="4" spans="1:13" ht="22.5" customHeight="1" x14ac:dyDescent="0.25">
      <c r="A4" s="50"/>
      <c r="B4" s="51"/>
      <c r="C4" s="52"/>
      <c r="D4" s="5">
        <v>44335</v>
      </c>
      <c r="E4" s="6">
        <v>13320240</v>
      </c>
      <c r="F4" s="53"/>
      <c r="G4" s="54"/>
      <c r="H4" s="55"/>
      <c r="I4" s="53"/>
      <c r="J4" s="53"/>
      <c r="K4" s="56"/>
    </row>
    <row r="5" spans="1:13" ht="30" customHeight="1" x14ac:dyDescent="0.25">
      <c r="A5" s="57">
        <v>5000267</v>
      </c>
      <c r="B5" s="32" t="s">
        <v>12</v>
      </c>
      <c r="C5" s="2">
        <v>1</v>
      </c>
      <c r="D5" s="5"/>
      <c r="E5" s="6"/>
      <c r="F5" s="3">
        <v>9259632.0099999998</v>
      </c>
      <c r="G5" s="58">
        <v>9259632</v>
      </c>
      <c r="H5" s="4">
        <f>I5+J5+K5</f>
        <v>0</v>
      </c>
      <c r="I5" s="3">
        <v>0</v>
      </c>
      <c r="J5" s="3">
        <v>0</v>
      </c>
      <c r="K5" s="59">
        <v>0</v>
      </c>
    </row>
    <row r="6" spans="1:13" ht="30" customHeight="1" x14ac:dyDescent="0.25">
      <c r="A6" s="57">
        <v>5002311</v>
      </c>
      <c r="B6" s="32" t="s">
        <v>13</v>
      </c>
      <c r="C6" s="2">
        <v>1</v>
      </c>
      <c r="D6" s="5">
        <v>44246</v>
      </c>
      <c r="E6" s="6">
        <v>801561.78</v>
      </c>
      <c r="F6" s="3">
        <v>77783.259999999995</v>
      </c>
      <c r="G6" s="17">
        <v>77783</v>
      </c>
      <c r="H6" s="4">
        <v>423780</v>
      </c>
      <c r="I6" s="3">
        <v>141260</v>
      </c>
      <c r="J6" s="3">
        <v>141260</v>
      </c>
      <c r="K6" s="59">
        <v>141260</v>
      </c>
    </row>
    <row r="7" spans="1:13" ht="30" customHeight="1" x14ac:dyDescent="0.25">
      <c r="A7" s="57">
        <v>5002970</v>
      </c>
      <c r="B7" s="32" t="s">
        <v>14</v>
      </c>
      <c r="C7" s="2">
        <v>1</v>
      </c>
      <c r="D7" s="5">
        <v>43616</v>
      </c>
      <c r="E7" s="6">
        <v>4507402.93</v>
      </c>
      <c r="F7" s="3">
        <v>3263168.29</v>
      </c>
      <c r="G7" s="17">
        <v>3263168</v>
      </c>
      <c r="H7" s="4">
        <f>I7+J7+K7</f>
        <v>1200000</v>
      </c>
      <c r="I7" s="3">
        <v>0</v>
      </c>
      <c r="J7" s="3">
        <v>970931</v>
      </c>
      <c r="K7" s="59">
        <v>229069</v>
      </c>
      <c r="M7" s="1"/>
    </row>
    <row r="8" spans="1:13" ht="30" customHeight="1" x14ac:dyDescent="0.25">
      <c r="A8" s="60">
        <v>5033652</v>
      </c>
      <c r="B8" s="61" t="s">
        <v>15</v>
      </c>
      <c r="C8" s="52">
        <v>1</v>
      </c>
      <c r="D8" s="5">
        <v>43620</v>
      </c>
      <c r="E8" s="6">
        <v>6485182.2400000002</v>
      </c>
      <c r="F8" s="62">
        <v>1704914.73</v>
      </c>
      <c r="G8" s="63">
        <v>1804460</v>
      </c>
      <c r="H8" s="55">
        <f t="shared" ref="H8:H9" si="0">I8+J8+K8</f>
        <v>3638000</v>
      </c>
      <c r="I8" s="62">
        <v>591000</v>
      </c>
      <c r="J8" s="62">
        <v>2164000</v>
      </c>
      <c r="K8" s="64">
        <v>883000</v>
      </c>
    </row>
    <row r="9" spans="1:13" ht="30" customHeight="1" x14ac:dyDescent="0.25">
      <c r="A9" s="60"/>
      <c r="B9" s="61"/>
      <c r="C9" s="52"/>
      <c r="D9" s="5">
        <v>45015</v>
      </c>
      <c r="E9" s="6">
        <v>3531714.02</v>
      </c>
      <c r="F9" s="62"/>
      <c r="G9" s="63"/>
      <c r="H9" s="55">
        <f t="shared" si="0"/>
        <v>0</v>
      </c>
      <c r="I9" s="62"/>
      <c r="J9" s="62"/>
      <c r="K9" s="64"/>
    </row>
    <row r="10" spans="1:13" ht="26.25" thickBot="1" x14ac:dyDescent="0.3">
      <c r="A10" s="65">
        <v>5003002</v>
      </c>
      <c r="B10" s="66" t="s">
        <v>16</v>
      </c>
      <c r="C10" s="67">
        <v>1</v>
      </c>
      <c r="D10" s="68"/>
      <c r="E10" s="69"/>
      <c r="F10" s="70">
        <v>43215568.590000004</v>
      </c>
      <c r="G10" s="71">
        <v>43215569</v>
      </c>
      <c r="H10" s="43">
        <v>0</v>
      </c>
      <c r="I10" s="70">
        <v>0</v>
      </c>
      <c r="J10" s="70">
        <v>0</v>
      </c>
      <c r="K10" s="72">
        <v>0</v>
      </c>
    </row>
    <row r="11" spans="1:13" ht="30" customHeight="1" thickTop="1" x14ac:dyDescent="0.25">
      <c r="A11" s="21">
        <v>5166470</v>
      </c>
      <c r="B11" s="29" t="s">
        <v>17</v>
      </c>
      <c r="C11" s="11">
        <v>1</v>
      </c>
      <c r="D11" s="12">
        <v>44887</v>
      </c>
      <c r="E11" s="13">
        <v>129533055.56999999</v>
      </c>
      <c r="F11" s="14">
        <v>6292803.7300000004</v>
      </c>
      <c r="G11" s="18">
        <v>6364750</v>
      </c>
      <c r="H11" s="15">
        <f>I11+J11+K11</f>
        <v>5757000</v>
      </c>
      <c r="I11" s="14">
        <v>392000</v>
      </c>
      <c r="J11" s="14">
        <v>979000</v>
      </c>
      <c r="K11" s="34">
        <v>4386000</v>
      </c>
    </row>
    <row r="12" spans="1:13" ht="30" customHeight="1" x14ac:dyDescent="0.25">
      <c r="A12" s="26">
        <v>5085313</v>
      </c>
      <c r="B12" s="28" t="s">
        <v>18</v>
      </c>
      <c r="C12" s="7">
        <v>1</v>
      </c>
      <c r="D12" s="8">
        <v>44753</v>
      </c>
      <c r="E12" s="9">
        <v>31527128.59</v>
      </c>
      <c r="F12" s="10">
        <v>2630661.31</v>
      </c>
      <c r="G12" s="30">
        <v>0</v>
      </c>
      <c r="H12" s="16">
        <f>I12+J12+K12</f>
        <v>2630056</v>
      </c>
      <c r="I12" s="10">
        <v>1620043</v>
      </c>
      <c r="J12" s="10">
        <v>540000</v>
      </c>
      <c r="K12" s="35">
        <v>470013</v>
      </c>
      <c r="M12" s="1"/>
    </row>
    <row r="13" spans="1:13" ht="30" customHeight="1" x14ac:dyDescent="0.25">
      <c r="A13" s="26">
        <v>5001539</v>
      </c>
      <c r="B13" s="28" t="s">
        <v>19</v>
      </c>
      <c r="C13" s="7">
        <v>1</v>
      </c>
      <c r="D13" s="8">
        <v>44748</v>
      </c>
      <c r="E13" s="9">
        <v>55366115.920000002</v>
      </c>
      <c r="F13" s="10">
        <v>5436222.9500000002</v>
      </c>
      <c r="G13" s="10">
        <v>6355986.3600000003</v>
      </c>
      <c r="H13" s="4">
        <f>I13+J13+K13</f>
        <v>2345000</v>
      </c>
      <c r="I13" s="10">
        <v>0</v>
      </c>
      <c r="J13" s="10">
        <v>660000</v>
      </c>
      <c r="K13" s="35">
        <v>1685000</v>
      </c>
    </row>
    <row r="14" spans="1:13" ht="38.25" x14ac:dyDescent="0.25">
      <c r="A14" s="26">
        <v>5041829</v>
      </c>
      <c r="B14" s="28" t="s">
        <v>20</v>
      </c>
      <c r="C14" s="7">
        <v>1</v>
      </c>
      <c r="D14" s="8">
        <v>44631</v>
      </c>
      <c r="E14" s="9">
        <v>40973034.119999997</v>
      </c>
      <c r="F14" s="10">
        <v>3755563.09</v>
      </c>
      <c r="G14" s="19">
        <v>3755563</v>
      </c>
      <c r="H14" s="4">
        <f>I14+J14+K14</f>
        <v>5144000</v>
      </c>
      <c r="I14" s="10">
        <v>573000</v>
      </c>
      <c r="J14" s="10">
        <v>3071000</v>
      </c>
      <c r="K14" s="35">
        <v>1500000</v>
      </c>
    </row>
    <row r="15" spans="1:13" ht="39" customHeight="1" x14ac:dyDescent="0.25">
      <c r="A15" s="26">
        <v>5029467</v>
      </c>
      <c r="B15" s="28" t="s">
        <v>21</v>
      </c>
      <c r="C15" s="7">
        <v>1</v>
      </c>
      <c r="D15" s="8">
        <v>44685</v>
      </c>
      <c r="E15" s="9">
        <v>42391239.689999998</v>
      </c>
      <c r="F15" s="10">
        <v>3241393.65</v>
      </c>
      <c r="G15" s="19">
        <v>3242856</v>
      </c>
      <c r="H15" s="4">
        <v>0</v>
      </c>
      <c r="I15" s="10">
        <v>0</v>
      </c>
      <c r="J15" s="10">
        <v>0</v>
      </c>
      <c r="K15" s="35">
        <v>0</v>
      </c>
      <c r="L15" s="31"/>
    </row>
    <row r="16" spans="1:13" ht="30" customHeight="1" thickBot="1" x14ac:dyDescent="0.3">
      <c r="A16" s="36">
        <v>5124304</v>
      </c>
      <c r="B16" s="37" t="s">
        <v>22</v>
      </c>
      <c r="C16" s="38">
        <v>1</v>
      </c>
      <c r="D16" s="39">
        <v>44889</v>
      </c>
      <c r="E16" s="40">
        <v>52201427.170000002</v>
      </c>
      <c r="F16" s="41">
        <v>2600369.14</v>
      </c>
      <c r="G16" s="42">
        <v>2600369</v>
      </c>
      <c r="H16" s="43">
        <v>0</v>
      </c>
      <c r="I16" s="41">
        <v>0</v>
      </c>
      <c r="J16" s="41">
        <v>0</v>
      </c>
      <c r="K16" s="44">
        <v>0</v>
      </c>
      <c r="L16" s="31"/>
    </row>
    <row r="17" spans="1:12" ht="30" customHeight="1" thickTop="1" thickBot="1" x14ac:dyDescent="0.3">
      <c r="A17" s="45">
        <v>5215685</v>
      </c>
      <c r="B17" s="23" t="s">
        <v>25</v>
      </c>
      <c r="C17" s="22">
        <v>1</v>
      </c>
      <c r="D17" s="24" t="s">
        <v>24</v>
      </c>
      <c r="E17" s="27">
        <v>5804255</v>
      </c>
      <c r="F17" s="46">
        <v>0</v>
      </c>
      <c r="G17" s="22">
        <v>0</v>
      </c>
      <c r="H17" s="25">
        <f>I17+J17+K17</f>
        <v>290000</v>
      </c>
      <c r="I17" s="22">
        <v>0</v>
      </c>
      <c r="J17" s="24">
        <v>0</v>
      </c>
      <c r="K17" s="47">
        <v>290000</v>
      </c>
      <c r="L17" s="20"/>
    </row>
    <row r="18" spans="1:12" ht="22.5" customHeight="1" thickTop="1" thickBot="1" x14ac:dyDescent="0.3">
      <c r="A18" s="87" t="s">
        <v>23</v>
      </c>
      <c r="B18" s="88"/>
      <c r="C18" s="88"/>
      <c r="D18" s="88"/>
      <c r="E18" s="88"/>
      <c r="F18" s="89">
        <f>SUM(F3:F17)</f>
        <v>110664136.26000002</v>
      </c>
      <c r="G18" s="89">
        <f t="shared" ref="F18:K18" si="1">SUM(G3:G17)</f>
        <v>109126192.36</v>
      </c>
      <c r="H18" s="89">
        <f t="shared" si="1"/>
        <v>21427836</v>
      </c>
      <c r="I18" s="89">
        <f t="shared" si="1"/>
        <v>3317303</v>
      </c>
      <c r="J18" s="89">
        <f t="shared" si="1"/>
        <v>8526191</v>
      </c>
      <c r="K18" s="90">
        <f t="shared" si="1"/>
        <v>9584342</v>
      </c>
    </row>
    <row r="19" spans="1:12" ht="15.75" thickTop="1" x14ac:dyDescent="0.25"/>
    <row r="20" spans="1:12" x14ac:dyDescent="0.25">
      <c r="E20" s="1"/>
      <c r="G20" s="1"/>
    </row>
    <row r="21" spans="1:12" x14ac:dyDescent="0.25">
      <c r="G21" s="1"/>
    </row>
    <row r="22" spans="1:12" x14ac:dyDescent="0.25">
      <c r="H22" s="1"/>
    </row>
  </sheetData>
  <mergeCells count="21">
    <mergeCell ref="L15:L16"/>
    <mergeCell ref="I1:K1"/>
    <mergeCell ref="A18:E18"/>
    <mergeCell ref="A3:A4"/>
    <mergeCell ref="B3:B4"/>
    <mergeCell ref="C3:C4"/>
    <mergeCell ref="A8:A9"/>
    <mergeCell ref="H3:H4"/>
    <mergeCell ref="C8:C9"/>
    <mergeCell ref="B8:B9"/>
    <mergeCell ref="F8:F9"/>
    <mergeCell ref="J8:J9"/>
    <mergeCell ref="F3:F4"/>
    <mergeCell ref="K8:K9"/>
    <mergeCell ref="I3:I4"/>
    <mergeCell ref="G3:G4"/>
    <mergeCell ref="G8:G9"/>
    <mergeCell ref="H8:H9"/>
    <mergeCell ref="J3:J4"/>
    <mergeCell ref="K3:K4"/>
    <mergeCell ref="I8:I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4d542ab-c12b-4646-867a-681e24c6d8a4" xsi:nil="true"/>
    <lcf76f155ced4ddcb4097134ff3c332f xmlns="5763e58d-aafb-4fde-8111-e1a8a97a9a8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04F1B92EAA1C469136DCE1FC96F1D6" ma:contentTypeVersion="18" ma:contentTypeDescription="Create a new document." ma:contentTypeScope="" ma:versionID="3f48cf889a3050e5ae8d5176060f985e">
  <xsd:schema xmlns:xsd="http://www.w3.org/2001/XMLSchema" xmlns:xs="http://www.w3.org/2001/XMLSchema" xmlns:p="http://schemas.microsoft.com/office/2006/metadata/properties" xmlns:ns2="5763e58d-aafb-4fde-8111-e1a8a97a9a85" xmlns:ns3="e4d542ab-c12b-4646-867a-681e24c6d8a4" targetNamespace="http://schemas.microsoft.com/office/2006/metadata/properties" ma:root="true" ma:fieldsID="b543accb79e7a5c29e1dc75ea1750296" ns2:_="" ns3:_="">
    <xsd:import namespace="5763e58d-aafb-4fde-8111-e1a8a97a9a85"/>
    <xsd:import namespace="e4d542ab-c12b-4646-867a-681e24c6d8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3e58d-aafb-4fde-8111-e1a8a97a9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0d00515-317e-4d0e-81c1-71e283ede1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d542ab-c12b-4646-867a-681e24c6d8a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71d19f1-1057-4ce9-bf9c-b3e390bfc9af}" ma:internalName="TaxCatchAll" ma:showField="CatchAllData" ma:web="e4d542ab-c12b-4646-867a-681e24c6d8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C5082-0B12-4837-8F39-D3AE0A9A7B17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5763e58d-aafb-4fde-8111-e1a8a97a9a85"/>
    <ds:schemaRef ds:uri="http://schemas.microsoft.com/office/2006/metadata/properties"/>
    <ds:schemaRef ds:uri="http://schemas.openxmlformats.org/package/2006/metadata/core-properties"/>
    <ds:schemaRef ds:uri="e4d542ab-c12b-4646-867a-681e24c6d8a4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007832F-3AF1-4428-885B-6F70EA493D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6CE699-99A3-4147-ABFE-C838D4697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3e58d-aafb-4fde-8111-e1a8a97a9a85"/>
    <ds:schemaRef ds:uri="e4d542ab-c12b-4646-867a-681e24c6d8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Παναγιώτα Ζούζουλα</dc:creator>
  <cp:keywords/>
  <dc:description/>
  <cp:lastModifiedBy>George Doukas</cp:lastModifiedBy>
  <cp:revision/>
  <dcterms:created xsi:type="dcterms:W3CDTF">2015-06-05T18:19:34Z</dcterms:created>
  <dcterms:modified xsi:type="dcterms:W3CDTF">2023-10-27T10:32:54Z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0x010100E404F1B92EAA1C469136DCE1FC96F1D6</vt:lpwstr>
  </property>
</Properties>
</file>