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15" windowWidth="22980" windowHeight="9285" activeTab="1"/>
  </bookViews>
  <sheets>
    <sheet name="Διαλογή στην πηγή" sheetId="5" r:id="rId1"/>
    <sheet name="ΜΕΓΙΣΤΟ ΠΟΣΟ ΠΡΟΤΑΣΗΣ" sheetId="4" r:id="rId2"/>
  </sheets>
  <calcPr calcId="145621"/>
</workbook>
</file>

<file path=xl/calcChain.xml><?xml version="1.0" encoding="utf-8"?>
<calcChain xmlns="http://schemas.openxmlformats.org/spreadsheetml/2006/main">
  <c r="C3" i="5" l="1"/>
  <c r="C4" i="5"/>
  <c r="C5" i="5"/>
  <c r="C6" i="5"/>
  <c r="C7" i="5"/>
  <c r="C8" i="5"/>
  <c r="C9" i="5"/>
  <c r="C10" i="5"/>
  <c r="C11" i="5"/>
  <c r="C12" i="5"/>
  <c r="C13" i="5"/>
  <c r="H3" i="4"/>
  <c r="H4" i="4"/>
  <c r="H5" i="4"/>
  <c r="H6" i="4"/>
  <c r="H7" i="4"/>
  <c r="H8" i="4"/>
  <c r="H9" i="4"/>
  <c r="H10" i="4"/>
  <c r="H11" i="4"/>
  <c r="H12" i="4"/>
  <c r="H13" i="4"/>
  <c r="H2" i="4"/>
  <c r="F2" i="4" l="1"/>
  <c r="F3" i="4"/>
  <c r="F4" i="4"/>
  <c r="F5" i="4"/>
  <c r="F6" i="4"/>
  <c r="F7" i="4"/>
  <c r="F8" i="4"/>
  <c r="G8" i="4" s="1"/>
  <c r="F9" i="4"/>
  <c r="F10" i="4"/>
  <c r="F11" i="4"/>
  <c r="F12" i="4"/>
  <c r="G12" i="4" s="1"/>
  <c r="F13" i="4"/>
  <c r="G11" i="4" l="1"/>
  <c r="G7" i="4"/>
  <c r="G3" i="4"/>
  <c r="G4" i="4"/>
  <c r="G13" i="4"/>
  <c r="G10" i="4"/>
  <c r="G5" i="4"/>
  <c r="G9" i="4"/>
  <c r="G2" i="4"/>
  <c r="G6" i="4"/>
  <c r="B15" i="4"/>
  <c r="C15" i="4" l="1"/>
  <c r="D15" i="5"/>
  <c r="B15" i="5"/>
  <c r="E13" i="5"/>
  <c r="E12" i="5"/>
  <c r="E11" i="5"/>
  <c r="E10" i="5"/>
  <c r="E9" i="5"/>
  <c r="E8" i="5"/>
  <c r="E7" i="5"/>
  <c r="E6" i="5"/>
  <c r="E5" i="5"/>
  <c r="E4" i="5"/>
  <c r="E3" i="5"/>
  <c r="C2" i="5"/>
  <c r="E2" i="5" s="1"/>
  <c r="E15" i="4"/>
  <c r="D11" i="4"/>
  <c r="E15" i="5" l="1"/>
  <c r="D12" i="4"/>
  <c r="D2" i="4"/>
  <c r="D13" i="4"/>
  <c r="D6" i="4"/>
  <c r="D8" i="4"/>
  <c r="D4" i="4"/>
  <c r="D9" i="4"/>
  <c r="D5" i="4"/>
  <c r="D10" i="4"/>
  <c r="D3" i="4"/>
  <c r="D7" i="4"/>
  <c r="F15" i="4" l="1"/>
  <c r="H15" i="4" l="1"/>
  <c r="G15" i="4"/>
</calcChain>
</file>

<file path=xl/sharedStrings.xml><?xml version="1.0" encoding="utf-8"?>
<sst xmlns="http://schemas.openxmlformats.org/spreadsheetml/2006/main" count="37" uniqueCount="21">
  <si>
    <t>ΔΗΜΟΣ</t>
  </si>
  <si>
    <t>Δ. Πωγωνίου</t>
  </si>
  <si>
    <t>Δ. Δωδώνης</t>
  </si>
  <si>
    <t>Δ. Ζαγορίου</t>
  </si>
  <si>
    <t>Δ. Ιωαννιτών</t>
  </si>
  <si>
    <t>Δ. Ζίτσας</t>
  </si>
  <si>
    <t>Δ. Κόνιτσας</t>
  </si>
  <si>
    <t>Δ. Μετσόβου</t>
  </si>
  <si>
    <t>Δ. Β. Τζουμέρκων</t>
  </si>
  <si>
    <t>ΟΧΗΜΑΤΑ</t>
  </si>
  <si>
    <t>ΠΟΣΟΤΗΤΕΣ ΑΣΑ tn (2014) ΠΕΣΔΑ</t>
  </si>
  <si>
    <t>Δ. Νικ. Σκουφά</t>
  </si>
  <si>
    <t>Δ. Αρταίων</t>
  </si>
  <si>
    <t>Δ. Κ. Τζουμέρκων</t>
  </si>
  <si>
    <t>Δ. Γ. Καραισκάκη</t>
  </si>
  <si>
    <t>ΣΥΝΟΛΟ ΕΞΟΠΛΙΣΜΟΥ</t>
  </si>
  <si>
    <t>ΣΥΝΟΛΟ ΕΞΟΠΛΙΣΜΟΥ ΔΡΑΣΕΩΝ ΔΙΑΛΟΓΗΣ ΣΤΗΝ ΠΗΓΗ</t>
  </si>
  <si>
    <t>Κάδοι για βιοαπόβλητα, με ποσοστιαία αναλογία βάσει των ΑΣΑ</t>
  </si>
  <si>
    <t>ΟΙΚΙΑΚΗ ΚΟΜΠΟΣΤΟΠΟΙΗΣΗ</t>
  </si>
  <si>
    <t>ΠΛΗΡΟΦΟΡΗΣΗ ΔΗΜΟΣΙΟΤΗΤΑ</t>
  </si>
  <si>
    <t>ΜΕΓΙΣΤΟ ΠΟΣΟ ΠΡΟΤΑΣΗΣ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</si>
</sst>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1"/>
      <scheme val="minor"/>
    </font>
    <font>
      <sz val="10"/>
      <color indexed="64"/>
      <name val="Arial"/>
      <family val="2"/>
      <charset val="161"/>
    </font>
    <font>
      <sz val="14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4" fontId="0" fillId="0" borderId="0" xfId="0" applyNumberFormat="1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3" fontId="2" fillId="0" borderId="0" xfId="0" applyNumberFormat="1" applyFont="1"/>
    <xf numFmtId="3" fontId="0" fillId="0" borderId="0" xfId="0" applyNumberFormat="1"/>
    <xf numFmtId="3" fontId="2" fillId="0" borderId="0" xfId="0" applyNumberFormat="1" applyFont="1" applyFill="1"/>
    <xf numFmtId="0" fontId="0" fillId="0" borderId="0" xfId="0" applyFill="1"/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</cellXfs>
  <cellStyles count="2">
    <cellStyle name="Κανονικό" xfId="0" builtinId="0"/>
    <cellStyle name="Κανονικό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E15" sqref="E15"/>
    </sheetView>
  </sheetViews>
  <sheetFormatPr defaultRowHeight="15" x14ac:dyDescent="0.25"/>
  <cols>
    <col min="1" max="1" width="22.140625" customWidth="1"/>
    <col min="2" max="2" width="15.28515625" customWidth="1"/>
    <col min="3" max="3" width="25.42578125" customWidth="1"/>
    <col min="4" max="4" width="16.42578125" customWidth="1"/>
    <col min="5" max="5" width="17.140625" customWidth="1"/>
    <col min="6" max="6" width="19.42578125" customWidth="1"/>
    <col min="7" max="7" width="17.42578125" customWidth="1"/>
    <col min="8" max="8" width="12.7109375" bestFit="1" customWidth="1"/>
  </cols>
  <sheetData>
    <row r="1" spans="1:8" ht="102" customHeight="1" x14ac:dyDescent="0.25">
      <c r="A1" s="2" t="s">
        <v>0</v>
      </c>
      <c r="B1" s="2" t="s">
        <v>10</v>
      </c>
      <c r="C1" s="2" t="s">
        <v>17</v>
      </c>
      <c r="D1" s="2" t="s">
        <v>9</v>
      </c>
      <c r="E1" s="2" t="s">
        <v>16</v>
      </c>
    </row>
    <row r="2" spans="1:8" ht="18.75" x14ac:dyDescent="0.3">
      <c r="A2" s="8" t="s">
        <v>4</v>
      </c>
      <c r="B2" s="4">
        <v>43928</v>
      </c>
      <c r="C2" s="6">
        <f>C15*B2/B15</f>
        <v>1275098.6918492143</v>
      </c>
      <c r="D2" s="6">
        <v>375000</v>
      </c>
      <c r="E2" s="6">
        <f>SUM(C2:D2)</f>
        <v>1650098.6918492143</v>
      </c>
      <c r="F2" s="7"/>
      <c r="G2" s="6"/>
    </row>
    <row r="3" spans="1:8" ht="18.75" x14ac:dyDescent="0.3">
      <c r="A3" s="8" t="s">
        <v>5</v>
      </c>
      <c r="B3" s="4">
        <v>4300</v>
      </c>
      <c r="C3" s="6">
        <f>C15*B3/B15</f>
        <v>124816.16224165958</v>
      </c>
      <c r="D3" s="6">
        <v>150000</v>
      </c>
      <c r="E3" s="6">
        <f t="shared" ref="E3:E13" si="0">SUM(C3:D3)</f>
        <v>274816.16224165959</v>
      </c>
      <c r="F3" s="7"/>
      <c r="G3" s="6"/>
    </row>
    <row r="4" spans="1:8" ht="18.75" x14ac:dyDescent="0.3">
      <c r="A4" s="9" t="s">
        <v>1</v>
      </c>
      <c r="B4" s="4">
        <v>1772</v>
      </c>
      <c r="C4" s="6">
        <f>C15*B4/B15</f>
        <v>51435.869649353663</v>
      </c>
      <c r="D4" s="6">
        <v>150000</v>
      </c>
      <c r="E4" s="6">
        <f t="shared" si="0"/>
        <v>201435.86964935367</v>
      </c>
      <c r="F4" s="7"/>
      <c r="G4" s="6"/>
    </row>
    <row r="5" spans="1:8" ht="18.75" x14ac:dyDescent="0.3">
      <c r="A5" s="8" t="s">
        <v>6</v>
      </c>
      <c r="B5" s="4">
        <v>1533</v>
      </c>
      <c r="C5" s="6">
        <f>C15*B5/B15</f>
        <v>44498.413189875377</v>
      </c>
      <c r="D5" s="6">
        <v>150000</v>
      </c>
      <c r="E5" s="6">
        <f t="shared" si="0"/>
        <v>194498.41318987537</v>
      </c>
      <c r="F5" s="7"/>
      <c r="G5" s="6"/>
    </row>
    <row r="6" spans="1:8" ht="18.75" x14ac:dyDescent="0.3">
      <c r="A6" s="8" t="s">
        <v>2</v>
      </c>
      <c r="B6" s="4">
        <v>1464</v>
      </c>
      <c r="C6" s="6">
        <f>C15*B6/B15</f>
        <v>42495.54919111386</v>
      </c>
      <c r="D6" s="6">
        <v>150000</v>
      </c>
      <c r="E6" s="6">
        <f t="shared" si="0"/>
        <v>192495.54919111385</v>
      </c>
      <c r="F6" s="7"/>
      <c r="G6" s="6"/>
    </row>
    <row r="7" spans="1:8" ht="18.75" x14ac:dyDescent="0.3">
      <c r="A7" s="9" t="s">
        <v>7</v>
      </c>
      <c r="B7" s="4">
        <v>1472</v>
      </c>
      <c r="C7" s="6">
        <f>C15*B7/B15</f>
        <v>42727.765306912297</v>
      </c>
      <c r="D7" s="6">
        <v>150000</v>
      </c>
      <c r="E7" s="6">
        <f t="shared" si="0"/>
        <v>192727.7653069123</v>
      </c>
      <c r="F7" s="7"/>
      <c r="G7" s="6"/>
    </row>
    <row r="8" spans="1:8" ht="20.25" customHeight="1" x14ac:dyDescent="0.3">
      <c r="A8" s="8" t="s">
        <v>8</v>
      </c>
      <c r="B8" s="4">
        <v>709</v>
      </c>
      <c r="C8" s="6">
        <f>C15*B8/B15</f>
        <v>20580.153262636428</v>
      </c>
      <c r="D8" s="6">
        <v>150000</v>
      </c>
      <c r="E8" s="6">
        <f t="shared" si="0"/>
        <v>170580.15326263642</v>
      </c>
      <c r="F8" s="7"/>
      <c r="G8" s="6"/>
    </row>
    <row r="9" spans="1:8" ht="18.75" x14ac:dyDescent="0.3">
      <c r="A9" s="8" t="s">
        <v>3</v>
      </c>
      <c r="B9" s="4">
        <v>454</v>
      </c>
      <c r="C9" s="6">
        <f>C15*B9/B15</f>
        <v>13178.264571561267</v>
      </c>
      <c r="D9" s="6">
        <v>150000</v>
      </c>
      <c r="E9" s="6">
        <f t="shared" si="0"/>
        <v>163178.26457156127</v>
      </c>
      <c r="F9" s="7"/>
      <c r="G9" s="6"/>
    </row>
    <row r="10" spans="1:8" ht="21.75" customHeight="1" x14ac:dyDescent="0.3">
      <c r="A10" s="9" t="s">
        <v>12</v>
      </c>
      <c r="B10" s="4">
        <v>15855</v>
      </c>
      <c r="C10" s="6">
        <f>C15*B10/B15</f>
        <v>460223.31449802616</v>
      </c>
      <c r="D10" s="6">
        <v>375000</v>
      </c>
      <c r="E10" s="6">
        <f t="shared" si="0"/>
        <v>835223.31449802616</v>
      </c>
      <c r="F10" s="7"/>
      <c r="G10" s="6"/>
    </row>
    <row r="11" spans="1:8" ht="18.75" x14ac:dyDescent="0.3">
      <c r="A11" s="8" t="s">
        <v>11</v>
      </c>
      <c r="B11" s="4">
        <v>4143</v>
      </c>
      <c r="C11" s="6">
        <f>C15*B11/B15</f>
        <v>120258.92096911525</v>
      </c>
      <c r="D11" s="6">
        <v>150000</v>
      </c>
      <c r="E11" s="6">
        <f t="shared" si="0"/>
        <v>270258.92096911522</v>
      </c>
      <c r="F11" s="7"/>
      <c r="G11" s="6"/>
    </row>
    <row r="12" spans="1:8" ht="18.75" x14ac:dyDescent="0.3">
      <c r="A12" s="8" t="s">
        <v>13</v>
      </c>
      <c r="B12" s="3">
        <v>952</v>
      </c>
      <c r="C12" s="6">
        <f>C15*B12/B15</f>
        <v>27633.717780013932</v>
      </c>
      <c r="D12" s="6">
        <v>150000</v>
      </c>
      <c r="E12" s="6">
        <f t="shared" si="0"/>
        <v>177633.71778001392</v>
      </c>
      <c r="F12" s="7"/>
      <c r="G12" s="6"/>
    </row>
    <row r="13" spans="1:8" ht="18.75" x14ac:dyDescent="0.3">
      <c r="A13" s="9" t="s">
        <v>14</v>
      </c>
      <c r="B13" s="3">
        <v>932</v>
      </c>
      <c r="C13" s="6">
        <f>C15*B13/B15</f>
        <v>27053.177490517843</v>
      </c>
      <c r="D13" s="6">
        <v>150000</v>
      </c>
      <c r="E13" s="6">
        <f t="shared" si="0"/>
        <v>177053.17749051785</v>
      </c>
      <c r="F13" s="7"/>
      <c r="G13" s="6"/>
    </row>
    <row r="14" spans="1:8" ht="18.75" x14ac:dyDescent="0.3">
      <c r="A14" s="9"/>
      <c r="B14" s="3"/>
      <c r="C14" s="6"/>
      <c r="D14" s="6"/>
      <c r="E14" s="6"/>
      <c r="F14" s="7"/>
    </row>
    <row r="15" spans="1:8" ht="18.75" x14ac:dyDescent="0.3">
      <c r="A15" s="8"/>
      <c r="B15" s="4">
        <f>SUM(B2:B13)</f>
        <v>77514</v>
      </c>
      <c r="C15" s="6">
        <v>2250000</v>
      </c>
      <c r="D15" s="6">
        <f>SUM(D2:D13)</f>
        <v>2250000</v>
      </c>
      <c r="E15" s="6">
        <f>SUM(E2:E13)</f>
        <v>4500000</v>
      </c>
      <c r="F15" s="6"/>
      <c r="G15" s="6"/>
      <c r="H15" s="6"/>
    </row>
    <row r="16" spans="1:8" ht="18.75" x14ac:dyDescent="0.3">
      <c r="C16" s="6"/>
      <c r="D16" s="6"/>
      <c r="F16" s="6"/>
    </row>
    <row r="17" spans="2:7" ht="18.75" x14ac:dyDescent="0.3">
      <c r="C17" s="6"/>
      <c r="F17" s="6"/>
      <c r="G17" s="5"/>
    </row>
    <row r="18" spans="2:7" ht="18.75" x14ac:dyDescent="0.3">
      <c r="C18" s="6"/>
      <c r="D18" s="1"/>
      <c r="E18" s="1"/>
      <c r="F18" s="6"/>
    </row>
    <row r="19" spans="2:7" ht="18.75" x14ac:dyDescent="0.3">
      <c r="B19" s="5"/>
      <c r="C19" s="6"/>
      <c r="F19" s="6"/>
    </row>
    <row r="20" spans="2:7" ht="18.75" x14ac:dyDescent="0.3">
      <c r="B20" s="5"/>
      <c r="C20" s="6"/>
      <c r="F20" s="6"/>
    </row>
    <row r="21" spans="2:7" ht="18.75" x14ac:dyDescent="0.3">
      <c r="B21" s="5"/>
      <c r="C21" s="6"/>
      <c r="F21" s="6"/>
    </row>
    <row r="22" spans="2:7" ht="18.75" x14ac:dyDescent="0.3">
      <c r="B22" s="5"/>
      <c r="C22" s="6"/>
      <c r="F22" s="6"/>
    </row>
    <row r="23" spans="2:7" ht="18.75" x14ac:dyDescent="0.3">
      <c r="B23" s="5"/>
      <c r="C23" s="6"/>
      <c r="F23" s="6"/>
    </row>
    <row r="24" spans="2:7" ht="18.75" x14ac:dyDescent="0.3">
      <c r="B24" s="5"/>
      <c r="C24" s="6"/>
      <c r="F24" s="6"/>
    </row>
    <row r="25" spans="2:7" ht="18.75" x14ac:dyDescent="0.3">
      <c r="B25" s="5"/>
      <c r="C25" s="6"/>
      <c r="F25" s="6"/>
    </row>
    <row r="26" spans="2:7" ht="18.75" x14ac:dyDescent="0.3">
      <c r="B26" s="5"/>
      <c r="C26" s="6"/>
      <c r="F26" s="6"/>
    </row>
    <row r="27" spans="2:7" ht="18.75" x14ac:dyDescent="0.3">
      <c r="B27" s="5"/>
      <c r="C27" s="6"/>
      <c r="F27" s="6"/>
    </row>
    <row r="28" spans="2:7" ht="18.75" x14ac:dyDescent="0.3">
      <c r="B28" s="5"/>
      <c r="C28" s="6"/>
      <c r="F28" s="6"/>
    </row>
    <row r="29" spans="2:7" x14ac:dyDescent="0.25">
      <c r="B29" s="5"/>
      <c r="C29" s="5"/>
    </row>
    <row r="30" spans="2:7" x14ac:dyDescent="0.25">
      <c r="B30" s="5"/>
      <c r="C30" s="5"/>
    </row>
    <row r="31" spans="2:7" x14ac:dyDescent="0.25">
      <c r="B31" s="5"/>
      <c r="C31" s="5"/>
    </row>
    <row r="32" spans="2:7" x14ac:dyDescent="0.25">
      <c r="B32" s="5"/>
      <c r="C32" s="5"/>
    </row>
    <row r="33" spans="2:3" x14ac:dyDescent="0.25">
      <c r="B33" s="5"/>
      <c r="C33" s="5"/>
    </row>
    <row r="34" spans="2:3" x14ac:dyDescent="0.25">
      <c r="B34" s="5"/>
      <c r="C34" s="5"/>
    </row>
    <row r="35" spans="2:3" x14ac:dyDescent="0.25">
      <c r="B35" s="5"/>
      <c r="C35" s="5"/>
    </row>
    <row r="36" spans="2:3" x14ac:dyDescent="0.25">
      <c r="B36" s="5"/>
      <c r="C36" s="5"/>
    </row>
    <row r="37" spans="2:3" x14ac:dyDescent="0.25">
      <c r="B37" s="5"/>
      <c r="C37" s="5"/>
    </row>
    <row r="38" spans="2:3" x14ac:dyDescent="0.25">
      <c r="B38" s="5"/>
      <c r="C38" s="5"/>
    </row>
    <row r="39" spans="2:3" x14ac:dyDescent="0.25">
      <c r="B39" s="5"/>
      <c r="C39" s="5"/>
    </row>
    <row r="40" spans="2:3" x14ac:dyDescent="0.25">
      <c r="B40" s="5"/>
      <c r="C40" s="5"/>
    </row>
    <row r="41" spans="2:3" x14ac:dyDescent="0.25">
      <c r="B41" s="5"/>
      <c r="C41" s="5"/>
    </row>
    <row r="42" spans="2:3" x14ac:dyDescent="0.25">
      <c r="B42" s="5"/>
      <c r="C42" s="5"/>
    </row>
  </sheetData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activeCell="H15" sqref="H15"/>
    </sheetView>
  </sheetViews>
  <sheetFormatPr defaultRowHeight="15" x14ac:dyDescent="0.25"/>
  <cols>
    <col min="1" max="1" width="22.140625" customWidth="1"/>
    <col min="2" max="2" width="15.28515625" customWidth="1"/>
    <col min="3" max="3" width="25" customWidth="1"/>
    <col min="4" max="4" width="25.42578125" customWidth="1"/>
    <col min="5" max="5" width="16.42578125" customWidth="1"/>
    <col min="6" max="6" width="17.140625" customWidth="1"/>
    <col min="7" max="7" width="21.7109375" customWidth="1"/>
    <col min="8" max="8" width="17.140625" customWidth="1"/>
    <col min="9" max="9" width="13" customWidth="1"/>
    <col min="10" max="10" width="12.7109375" bestFit="1" customWidth="1"/>
  </cols>
  <sheetData>
    <row r="1" spans="1:11" ht="102" customHeight="1" x14ac:dyDescent="0.25">
      <c r="A1" s="2" t="s">
        <v>0</v>
      </c>
      <c r="B1" s="2" t="s">
        <v>10</v>
      </c>
      <c r="C1" s="2" t="s">
        <v>18</v>
      </c>
      <c r="D1" s="2" t="s">
        <v>17</v>
      </c>
      <c r="E1" s="2" t="s">
        <v>9</v>
      </c>
      <c r="F1" s="2" t="s">
        <v>15</v>
      </c>
      <c r="G1" s="2" t="s">
        <v>19</v>
      </c>
      <c r="H1" s="2" t="s">
        <v>20</v>
      </c>
    </row>
    <row r="2" spans="1:11" ht="18.75" x14ac:dyDescent="0.3">
      <c r="A2" s="8" t="s">
        <v>4</v>
      </c>
      <c r="B2" s="4">
        <v>43928</v>
      </c>
      <c r="C2" s="4">
        <v>50000</v>
      </c>
      <c r="D2" s="6">
        <f>D15*B2/B15</f>
        <v>1275098.6918492143</v>
      </c>
      <c r="E2" s="6">
        <v>375000</v>
      </c>
      <c r="F2" s="6">
        <f t="shared" ref="F2:F13" si="0">SUM(C2,D2,E2)</f>
        <v>1700098.6918492143</v>
      </c>
      <c r="G2" s="6">
        <f t="shared" ref="G2:G13" si="1">H2-F2</f>
        <v>89478.878518379759</v>
      </c>
      <c r="H2" s="6">
        <f>F2/95%</f>
        <v>1789577.570367594</v>
      </c>
      <c r="K2" s="5"/>
    </row>
    <row r="3" spans="1:11" ht="18.75" x14ac:dyDescent="0.3">
      <c r="A3" s="8" t="s">
        <v>5</v>
      </c>
      <c r="B3" s="4">
        <v>4300</v>
      </c>
      <c r="C3" s="4">
        <v>50000</v>
      </c>
      <c r="D3" s="6">
        <f>D15*B3/B15</f>
        <v>124816.16224165958</v>
      </c>
      <c r="E3" s="6">
        <v>150000</v>
      </c>
      <c r="F3" s="6">
        <f t="shared" si="0"/>
        <v>324816.16224165959</v>
      </c>
      <c r="G3" s="6">
        <f t="shared" si="1"/>
        <v>17095.587486403179</v>
      </c>
      <c r="H3" s="6">
        <f t="shared" ref="H3:H13" si="2">F3/95%</f>
        <v>341911.74972806277</v>
      </c>
    </row>
    <row r="4" spans="1:11" ht="18.75" x14ac:dyDescent="0.3">
      <c r="A4" s="9" t="s">
        <v>1</v>
      </c>
      <c r="B4" s="4">
        <v>1772</v>
      </c>
      <c r="C4" s="4">
        <v>50000</v>
      </c>
      <c r="D4" s="6">
        <f>D15*B4/B15</f>
        <v>51435.869649353663</v>
      </c>
      <c r="E4" s="6">
        <v>150000</v>
      </c>
      <c r="F4" s="6">
        <f t="shared" si="0"/>
        <v>251435.86964935367</v>
      </c>
      <c r="G4" s="6">
        <f t="shared" si="1"/>
        <v>13233.466823650233</v>
      </c>
      <c r="H4" s="6">
        <f t="shared" si="2"/>
        <v>264669.3364730039</v>
      </c>
    </row>
    <row r="5" spans="1:11" ht="18.75" x14ac:dyDescent="0.3">
      <c r="A5" s="8" t="s">
        <v>6</v>
      </c>
      <c r="B5" s="4">
        <v>1533</v>
      </c>
      <c r="C5" s="4">
        <v>50000</v>
      </c>
      <c r="D5" s="6">
        <f>D15*B5/B15</f>
        <v>44498.413189875377</v>
      </c>
      <c r="E5" s="6">
        <v>150000</v>
      </c>
      <c r="F5" s="6">
        <f t="shared" si="0"/>
        <v>244498.41318987537</v>
      </c>
      <c r="G5" s="6">
        <f t="shared" si="1"/>
        <v>12868.337536309235</v>
      </c>
      <c r="H5" s="6">
        <f t="shared" si="2"/>
        <v>257366.7507261846</v>
      </c>
    </row>
    <row r="6" spans="1:11" ht="18.75" x14ac:dyDescent="0.3">
      <c r="A6" s="8" t="s">
        <v>2</v>
      </c>
      <c r="B6" s="4">
        <v>1464</v>
      </c>
      <c r="C6" s="4">
        <v>50000</v>
      </c>
      <c r="D6" s="6">
        <f>D15*B6/B15</f>
        <v>42495.54919111386</v>
      </c>
      <c r="E6" s="6">
        <v>150000</v>
      </c>
      <c r="F6" s="6">
        <f t="shared" si="0"/>
        <v>242495.54919111385</v>
      </c>
      <c r="G6" s="6">
        <f t="shared" si="1"/>
        <v>12762.923641637579</v>
      </c>
      <c r="H6" s="6">
        <f t="shared" si="2"/>
        <v>255258.47283275143</v>
      </c>
    </row>
    <row r="7" spans="1:11" ht="18.75" x14ac:dyDescent="0.3">
      <c r="A7" s="9" t="s">
        <v>7</v>
      </c>
      <c r="B7" s="4">
        <v>1472</v>
      </c>
      <c r="C7" s="4">
        <v>50000</v>
      </c>
      <c r="D7" s="6">
        <f>D15*B7/B15</f>
        <v>42727.765306912297</v>
      </c>
      <c r="E7" s="6">
        <v>150000</v>
      </c>
      <c r="F7" s="6">
        <f t="shared" si="0"/>
        <v>242727.7653069123</v>
      </c>
      <c r="G7" s="6">
        <f t="shared" si="1"/>
        <v>12775.145542469079</v>
      </c>
      <c r="H7" s="6">
        <f t="shared" si="2"/>
        <v>255502.91084938138</v>
      </c>
    </row>
    <row r="8" spans="1:11" ht="20.25" customHeight="1" x14ac:dyDescent="0.3">
      <c r="A8" s="8" t="s">
        <v>8</v>
      </c>
      <c r="B8" s="4">
        <v>709</v>
      </c>
      <c r="C8" s="4">
        <v>50000</v>
      </c>
      <c r="D8" s="6">
        <f>D15*B8/B15</f>
        <v>20580.153262636428</v>
      </c>
      <c r="E8" s="6">
        <v>150000</v>
      </c>
      <c r="F8" s="6">
        <f t="shared" si="0"/>
        <v>220580.15326263642</v>
      </c>
      <c r="G8" s="6">
        <f t="shared" si="1"/>
        <v>11609.481750665087</v>
      </c>
      <c r="H8" s="6">
        <f t="shared" si="2"/>
        <v>232189.63501330151</v>
      </c>
    </row>
    <row r="9" spans="1:11" ht="18.75" x14ac:dyDescent="0.3">
      <c r="A9" s="8" t="s">
        <v>3</v>
      </c>
      <c r="B9" s="4">
        <v>454</v>
      </c>
      <c r="C9" s="4">
        <v>50000</v>
      </c>
      <c r="D9" s="6">
        <f>D15*B9/B15</f>
        <v>13178.264571561267</v>
      </c>
      <c r="E9" s="6">
        <v>150000</v>
      </c>
      <c r="F9" s="6">
        <f t="shared" si="0"/>
        <v>213178.26457156127</v>
      </c>
      <c r="G9" s="6">
        <f t="shared" si="1"/>
        <v>11219.908661661117</v>
      </c>
      <c r="H9" s="6">
        <f t="shared" si="2"/>
        <v>224398.17323322239</v>
      </c>
    </row>
    <row r="10" spans="1:11" ht="21.75" customHeight="1" x14ac:dyDescent="0.3">
      <c r="A10" s="9" t="s">
        <v>12</v>
      </c>
      <c r="B10" s="4">
        <v>15855</v>
      </c>
      <c r="C10" s="4">
        <v>50000</v>
      </c>
      <c r="D10" s="6">
        <f>D15*B10/B15</f>
        <v>460223.31449802616</v>
      </c>
      <c r="E10" s="6">
        <v>375000</v>
      </c>
      <c r="F10" s="6">
        <f t="shared" si="0"/>
        <v>885223.31449802616</v>
      </c>
      <c r="G10" s="6">
        <f t="shared" si="1"/>
        <v>46590.700763054076</v>
      </c>
      <c r="H10" s="6">
        <f t="shared" si="2"/>
        <v>931814.01526108023</v>
      </c>
    </row>
    <row r="11" spans="1:11" ht="18.75" x14ac:dyDescent="0.3">
      <c r="A11" s="8" t="s">
        <v>11</v>
      </c>
      <c r="B11" s="4">
        <v>4143</v>
      </c>
      <c r="C11" s="4">
        <v>50000</v>
      </c>
      <c r="D11" s="6">
        <f>D15*B11/B15</f>
        <v>120258.92096911525</v>
      </c>
      <c r="E11" s="6">
        <v>150000</v>
      </c>
      <c r="F11" s="6">
        <f t="shared" si="0"/>
        <v>320258.92096911522</v>
      </c>
      <c r="G11" s="6">
        <f t="shared" si="1"/>
        <v>16855.732682585018</v>
      </c>
      <c r="H11" s="6">
        <f t="shared" si="2"/>
        <v>337114.65365170024</v>
      </c>
    </row>
    <row r="12" spans="1:11" ht="18.75" x14ac:dyDescent="0.3">
      <c r="A12" s="8" t="s">
        <v>13</v>
      </c>
      <c r="B12" s="3">
        <v>952</v>
      </c>
      <c r="C12" s="4">
        <v>50000</v>
      </c>
      <c r="D12" s="6">
        <f>D15*B12/B15</f>
        <v>27633.717780013932</v>
      </c>
      <c r="E12" s="6">
        <v>150000</v>
      </c>
      <c r="F12" s="6">
        <f t="shared" si="0"/>
        <v>227633.71778001392</v>
      </c>
      <c r="G12" s="6">
        <f t="shared" si="1"/>
        <v>11980.721988421807</v>
      </c>
      <c r="H12" s="6">
        <f t="shared" si="2"/>
        <v>239614.43976843572</v>
      </c>
    </row>
    <row r="13" spans="1:11" ht="18.75" x14ac:dyDescent="0.3">
      <c r="A13" s="9" t="s">
        <v>14</v>
      </c>
      <c r="B13" s="3">
        <v>932</v>
      </c>
      <c r="C13" s="4">
        <v>50000</v>
      </c>
      <c r="D13" s="6">
        <f>D15*B13/B15</f>
        <v>27053.177490517843</v>
      </c>
      <c r="E13" s="6">
        <v>150000</v>
      </c>
      <c r="F13" s="6">
        <f t="shared" si="0"/>
        <v>227053.17749051785</v>
      </c>
      <c r="G13" s="6">
        <f t="shared" si="1"/>
        <v>11950.167236343055</v>
      </c>
      <c r="H13" s="6">
        <f t="shared" si="2"/>
        <v>239003.3447268609</v>
      </c>
    </row>
    <row r="14" spans="1:11" ht="18.75" x14ac:dyDescent="0.3">
      <c r="A14" s="9"/>
      <c r="B14" s="3"/>
      <c r="C14" s="3"/>
      <c r="D14" s="6"/>
      <c r="E14" s="6"/>
      <c r="F14" s="6"/>
      <c r="G14" s="6"/>
      <c r="H14" s="7"/>
    </row>
    <row r="15" spans="1:11" ht="18.75" x14ac:dyDescent="0.3">
      <c r="A15" s="8"/>
      <c r="B15" s="4">
        <f>SUM(B2:B13)</f>
        <v>77514</v>
      </c>
      <c r="C15" s="4">
        <f>SUM(C2:C13)</f>
        <v>600000</v>
      </c>
      <c r="D15" s="6">
        <v>2250000</v>
      </c>
      <c r="E15" s="6">
        <f>SUM(E2:E13)</f>
        <v>2250000</v>
      </c>
      <c r="F15" s="6">
        <f>SUM(F2:F14)</f>
        <v>5100000</v>
      </c>
      <c r="G15" s="6">
        <f>SUM(G2:G13)</f>
        <v>268421.05263157922</v>
      </c>
      <c r="H15" s="6">
        <f>SUM(H2:H14)</f>
        <v>5368421.0526315784</v>
      </c>
      <c r="I15" s="6"/>
      <c r="J15" s="6"/>
    </row>
    <row r="16" spans="1:11" ht="18.75" x14ac:dyDescent="0.3">
      <c r="E16" s="6"/>
      <c r="G16" s="6"/>
    </row>
    <row r="17" spans="2:9" x14ac:dyDescent="0.25">
      <c r="D17" s="5"/>
      <c r="I17" s="5"/>
    </row>
    <row r="18" spans="2:9" x14ac:dyDescent="0.25">
      <c r="D18" s="5"/>
      <c r="E18" s="1"/>
      <c r="F18" s="1"/>
      <c r="G18" s="1"/>
    </row>
    <row r="19" spans="2:9" x14ac:dyDescent="0.25">
      <c r="B19" s="5"/>
      <c r="C19" s="5"/>
      <c r="D19" s="5"/>
    </row>
    <row r="20" spans="2:9" x14ac:dyDescent="0.25">
      <c r="B20" s="5"/>
      <c r="C20" s="5"/>
      <c r="D20" s="5"/>
    </row>
    <row r="21" spans="2:9" x14ac:dyDescent="0.25">
      <c r="B21" s="5"/>
      <c r="C21" s="5"/>
      <c r="D21" s="5"/>
    </row>
    <row r="22" spans="2:9" x14ac:dyDescent="0.25">
      <c r="B22" s="5"/>
      <c r="C22" s="5"/>
      <c r="D22" s="5"/>
    </row>
    <row r="23" spans="2:9" x14ac:dyDescent="0.25">
      <c r="B23" s="5"/>
      <c r="C23" s="5"/>
      <c r="D23" s="5"/>
    </row>
    <row r="24" spans="2:9" x14ac:dyDescent="0.25">
      <c r="B24" s="5"/>
      <c r="C24" s="5"/>
      <c r="D24" s="5"/>
    </row>
    <row r="25" spans="2:9" x14ac:dyDescent="0.25">
      <c r="B25" s="5"/>
      <c r="C25" s="5"/>
      <c r="D25" s="5"/>
    </row>
    <row r="26" spans="2:9" x14ac:dyDescent="0.25">
      <c r="B26" s="5"/>
      <c r="C26" s="5"/>
      <c r="D26" s="5"/>
    </row>
    <row r="27" spans="2:9" x14ac:dyDescent="0.25">
      <c r="B27" s="5"/>
      <c r="C27" s="5"/>
      <c r="D27" s="5"/>
    </row>
    <row r="28" spans="2:9" x14ac:dyDescent="0.25">
      <c r="B28" s="5"/>
      <c r="C28" s="5"/>
      <c r="D28" s="5"/>
    </row>
    <row r="29" spans="2:9" x14ac:dyDescent="0.25">
      <c r="B29" s="5"/>
      <c r="C29" s="5"/>
      <c r="D29" s="5"/>
    </row>
    <row r="30" spans="2:9" x14ac:dyDescent="0.25">
      <c r="B30" s="5"/>
      <c r="C30" s="5"/>
      <c r="D30" s="5"/>
    </row>
    <row r="31" spans="2:9" x14ac:dyDescent="0.25">
      <c r="B31" s="5"/>
      <c r="C31" s="5"/>
      <c r="D31" s="5"/>
    </row>
    <row r="32" spans="2:9" x14ac:dyDescent="0.25">
      <c r="B32" s="5"/>
      <c r="C32" s="5"/>
      <c r="D32" s="5"/>
    </row>
    <row r="33" spans="2:4" x14ac:dyDescent="0.25">
      <c r="B33" s="5"/>
      <c r="C33" s="5"/>
      <c r="D33" s="5"/>
    </row>
    <row r="34" spans="2:4" x14ac:dyDescent="0.25">
      <c r="B34" s="5"/>
      <c r="C34" s="5"/>
      <c r="D34" s="5"/>
    </row>
    <row r="35" spans="2:4" x14ac:dyDescent="0.25">
      <c r="B35" s="5"/>
      <c r="C35" s="5"/>
      <c r="D35" s="5"/>
    </row>
    <row r="36" spans="2:4" x14ac:dyDescent="0.25">
      <c r="B36" s="5"/>
      <c r="C36" s="5"/>
      <c r="D36" s="5"/>
    </row>
    <row r="37" spans="2:4" x14ac:dyDescent="0.25">
      <c r="B37" s="5"/>
      <c r="C37" s="5"/>
      <c r="D37" s="5"/>
    </row>
    <row r="38" spans="2:4" x14ac:dyDescent="0.25">
      <c r="B38" s="5"/>
      <c r="C38" s="5"/>
      <c r="D38" s="5"/>
    </row>
    <row r="39" spans="2:4" x14ac:dyDescent="0.25">
      <c r="B39" s="5"/>
      <c r="C39" s="5"/>
      <c r="D39" s="5"/>
    </row>
    <row r="40" spans="2:4" x14ac:dyDescent="0.25">
      <c r="B40" s="5"/>
      <c r="C40" s="5"/>
      <c r="D40" s="5"/>
    </row>
    <row r="41" spans="2:4" x14ac:dyDescent="0.25">
      <c r="B41" s="5"/>
      <c r="C41" s="5"/>
      <c r="D41" s="5"/>
    </row>
    <row r="42" spans="2:4" x14ac:dyDescent="0.25">
      <c r="B42" s="5"/>
      <c r="C42" s="5"/>
      <c r="D42" s="5"/>
    </row>
  </sheetData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Διαλογή στην πηγή</vt:lpstr>
      <vt:lpstr>ΜΕΓΙΣΤΟ ΠΟΣΟ ΠΡΟΤΑΣΗΣ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ΧΑΤΖΗΙΩΑΝΝΟΥ ΤΡΥΦΩΝΑΣ</dc:creator>
  <cp:lastModifiedBy>ΤΣΙΤΟΥΡΙΔΟΥ ΣΟΦΙΑ</cp:lastModifiedBy>
  <cp:lastPrinted>2019-12-12T12:10:44Z</cp:lastPrinted>
  <dcterms:created xsi:type="dcterms:W3CDTF">2019-04-01T12:39:02Z</dcterms:created>
  <dcterms:modified xsi:type="dcterms:W3CDTF">2020-03-26T09:11:43Z</dcterms:modified>
</cp:coreProperties>
</file>